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rs\Documents\Websider\Regneark_gen\"/>
    </mc:Choice>
  </mc:AlternateContent>
  <xr:revisionPtr revIDLastSave="0" documentId="13_ncr:1_{388DC4EA-E980-4F38-8B19-A14377ABD92B}" xr6:coauthVersionLast="45" xr6:coauthVersionMax="45" xr10:uidLastSave="{00000000-0000-0000-0000-000000000000}"/>
  <bookViews>
    <workbookView xWindow="15" yWindow="330" windowWidth="24975" windowHeight="14835" tabRatio="707" xr2:uid="{00000000-000D-0000-FFFF-FFFF00000000}"/>
  </bookViews>
  <sheets>
    <sheet name="Øvelse 5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14" l="1"/>
  <c r="E7" i="14" s="1"/>
  <c r="D8" i="14"/>
  <c r="E8" i="14" s="1"/>
  <c r="D9" i="14"/>
  <c r="E9" i="14" s="1"/>
  <c r="D10" i="14"/>
  <c r="E10" i="14" s="1"/>
  <c r="D11" i="14"/>
  <c r="E11" i="14" s="1"/>
  <c r="D12" i="14"/>
  <c r="E12" i="14" s="1"/>
  <c r="C19" i="14"/>
  <c r="E13" i="14" l="1"/>
  <c r="F7" i="14"/>
  <c r="G7" i="14" s="1"/>
  <c r="D13" i="14"/>
  <c r="F12" i="14"/>
  <c r="G12" i="14" s="1"/>
  <c r="F11" i="14"/>
  <c r="G11" i="14" s="1"/>
  <c r="F10" i="14"/>
  <c r="G10" i="14" s="1"/>
  <c r="F9" i="14"/>
  <c r="G9" i="14" s="1"/>
  <c r="F8" i="14"/>
  <c r="G8" i="14" s="1"/>
  <c r="G13" i="14" l="1"/>
  <c r="F13" i="14"/>
</calcChain>
</file>

<file path=xl/sharedStrings.xml><?xml version="1.0" encoding="utf-8"?>
<sst xmlns="http://schemas.openxmlformats.org/spreadsheetml/2006/main" count="18" uniqueCount="17">
  <si>
    <t>Sum</t>
  </si>
  <si>
    <t>Lønn</t>
  </si>
  <si>
    <t>Lønnsbudsjett bilverksted</t>
  </si>
  <si>
    <t>Arbeidsgiveravgift</t>
  </si>
  <si>
    <t>Ansatt</t>
  </si>
  <si>
    <t>Antall timer</t>
  </si>
  <si>
    <t>Timelønn</t>
  </si>
  <si>
    <t>Arb. avgift</t>
  </si>
  <si>
    <t>Pensjon</t>
  </si>
  <si>
    <t>Eva</t>
  </si>
  <si>
    <t>Torill</t>
  </si>
  <si>
    <t>Trude</t>
  </si>
  <si>
    <t>Helle</t>
  </si>
  <si>
    <t>Tone</t>
  </si>
  <si>
    <t>Tiril</t>
  </si>
  <si>
    <t>Gjennomsnittslønn:</t>
  </si>
  <si>
    <t>Pensjon, arbeidsgiverandel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</si>
</sst>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'Øvelse 5'!$D$6</c:f>
              <c:strCache>
                <c:ptCount val="1"/>
                <c:pt idx="0">
                  <c:v>Lønn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'Øvelse 5'!$A$7:$A$12</c:f>
              <c:strCache>
                <c:ptCount val="6"/>
                <c:pt idx="0">
                  <c:v>Eva</c:v>
                </c:pt>
                <c:pt idx="1">
                  <c:v>Torill</c:v>
                </c:pt>
                <c:pt idx="2">
                  <c:v>Trude</c:v>
                </c:pt>
                <c:pt idx="3">
                  <c:v>Helle</c:v>
                </c:pt>
                <c:pt idx="4">
                  <c:v>Tone</c:v>
                </c:pt>
                <c:pt idx="5">
                  <c:v>Tiril</c:v>
                </c:pt>
              </c:strCache>
            </c:strRef>
          </c:cat>
          <c:val>
            <c:numRef>
              <c:f>'Øvelse 5'!$D$7:$D$12</c:f>
              <c:numCache>
                <c:formatCode>General</c:formatCode>
                <c:ptCount val="6"/>
                <c:pt idx="0">
                  <c:v>27000</c:v>
                </c:pt>
                <c:pt idx="1">
                  <c:v>30000</c:v>
                </c:pt>
                <c:pt idx="2">
                  <c:v>17500</c:v>
                </c:pt>
                <c:pt idx="3">
                  <c:v>12000</c:v>
                </c:pt>
                <c:pt idx="4">
                  <c:v>23750</c:v>
                </c:pt>
                <c:pt idx="5">
                  <c:v>17500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EC-4C1C-A254-393D7A107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81497992"/>
        <c:axId val="581497208"/>
      </c:barChart>
      <c:catAx>
        <c:axId val="58149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1497208"/>
        <c:crosses val="autoZero"/>
        <c:auto val="1"/>
        <c:lblAlgn val="ctr"/>
        <c:lblOffset val="100"/>
        <c:noMultiLvlLbl val="0"/>
      </c:catAx>
      <c:valAx>
        <c:axId val="581497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8149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176212</xdr:rowOff>
    </xdr:from>
    <xdr:to>
      <xdr:col>14</xdr:col>
      <xdr:colOff>9525</xdr:colOff>
      <xdr:row>16</xdr:row>
      <xdr:rowOff>61912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9"/>
  <sheetViews>
    <sheetView tabSelected="1" workbookViewId="0">
      <selection activeCell="M24" sqref="M24"/>
    </sheetView>
  </sheetViews>
  <sheetFormatPr baseColWidth="10" defaultRowHeight="15" x14ac:dyDescent="0.25"/>
  <cols>
    <col min="2" max="2" width="13.7109375" customWidth="1"/>
  </cols>
  <sheetData>
    <row r="1" spans="1:7" ht="18.75" x14ac:dyDescent="0.3">
      <c r="A1" s="2" t="s">
        <v>2</v>
      </c>
      <c r="B1" s="3"/>
    </row>
    <row r="2" spans="1:7" x14ac:dyDescent="0.25">
      <c r="B2" s="3"/>
    </row>
    <row r="3" spans="1:7" x14ac:dyDescent="0.25">
      <c r="A3" t="s">
        <v>3</v>
      </c>
      <c r="B3" s="3"/>
      <c r="C3" s="4">
        <v>0.14099999999999999</v>
      </c>
    </row>
    <row r="4" spans="1:7" x14ac:dyDescent="0.25">
      <c r="A4" t="s">
        <v>16</v>
      </c>
      <c r="B4" s="3"/>
      <c r="C4" s="4">
        <v>0.1</v>
      </c>
    </row>
    <row r="5" spans="1:7" x14ac:dyDescent="0.25">
      <c r="B5" s="3"/>
      <c r="C5" s="5"/>
    </row>
    <row r="6" spans="1:7" x14ac:dyDescent="0.25">
      <c r="A6" s="6" t="s">
        <v>4</v>
      </c>
      <c r="B6" s="7" t="s">
        <v>5</v>
      </c>
      <c r="C6" s="8" t="s">
        <v>6</v>
      </c>
      <c r="D6" s="9" t="s">
        <v>1</v>
      </c>
      <c r="E6" s="9" t="s">
        <v>7</v>
      </c>
      <c r="F6" s="9" t="s">
        <v>8</v>
      </c>
      <c r="G6" s="9" t="s">
        <v>0</v>
      </c>
    </row>
    <row r="7" spans="1:7" x14ac:dyDescent="0.25">
      <c r="A7" t="s">
        <v>9</v>
      </c>
      <c r="B7" s="3">
        <v>150</v>
      </c>
      <c r="C7">
        <v>180</v>
      </c>
      <c r="D7">
        <f>B7*C7</f>
        <v>27000</v>
      </c>
      <c r="E7" s="10">
        <f>D7*$C$3</f>
        <v>3806.9999999999995</v>
      </c>
      <c r="F7" s="10">
        <f>$C$4*D7</f>
        <v>2700</v>
      </c>
      <c r="G7" s="10">
        <f>D7+E7+F7</f>
        <v>33507</v>
      </c>
    </row>
    <row r="8" spans="1:7" x14ac:dyDescent="0.25">
      <c r="A8" t="s">
        <v>10</v>
      </c>
      <c r="B8" s="3">
        <v>150</v>
      </c>
      <c r="C8">
        <v>200</v>
      </c>
      <c r="D8">
        <f t="shared" ref="D8:D12" si="0">B8*C8</f>
        <v>30000</v>
      </c>
      <c r="E8" s="10">
        <f t="shared" ref="E8:E12" si="1">D8*$C$3</f>
        <v>4230</v>
      </c>
      <c r="F8" s="10">
        <f t="shared" ref="F8:F12" si="2">$C$4*D8</f>
        <v>3000</v>
      </c>
      <c r="G8" s="10">
        <f t="shared" ref="G8:G12" si="3">D8+E8+F8</f>
        <v>37230</v>
      </c>
    </row>
    <row r="9" spans="1:7" x14ac:dyDescent="0.25">
      <c r="A9" t="s">
        <v>11</v>
      </c>
      <c r="B9">
        <v>100</v>
      </c>
      <c r="C9">
        <v>175</v>
      </c>
      <c r="D9">
        <f t="shared" si="0"/>
        <v>17500</v>
      </c>
      <c r="E9" s="10">
        <f t="shared" si="1"/>
        <v>2467.4999999999995</v>
      </c>
      <c r="F9" s="10">
        <f t="shared" si="2"/>
        <v>1750</v>
      </c>
      <c r="G9" s="10">
        <f t="shared" si="3"/>
        <v>21717.5</v>
      </c>
    </row>
    <row r="10" spans="1:7" x14ac:dyDescent="0.25">
      <c r="A10" t="s">
        <v>12</v>
      </c>
      <c r="B10">
        <v>75</v>
      </c>
      <c r="C10">
        <v>160</v>
      </c>
      <c r="D10">
        <f t="shared" si="0"/>
        <v>12000</v>
      </c>
      <c r="E10" s="10">
        <f t="shared" si="1"/>
        <v>1691.9999999999998</v>
      </c>
      <c r="F10" s="10">
        <f t="shared" si="2"/>
        <v>1200</v>
      </c>
      <c r="G10" s="10">
        <f t="shared" si="3"/>
        <v>14892</v>
      </c>
    </row>
    <row r="11" spans="1:7" x14ac:dyDescent="0.25">
      <c r="A11" t="s">
        <v>13</v>
      </c>
      <c r="B11">
        <v>125</v>
      </c>
      <c r="C11">
        <v>190</v>
      </c>
      <c r="D11">
        <f t="shared" si="0"/>
        <v>23750</v>
      </c>
      <c r="E11" s="10">
        <f t="shared" si="1"/>
        <v>3348.7499999999995</v>
      </c>
      <c r="F11" s="10">
        <f t="shared" si="2"/>
        <v>2375</v>
      </c>
      <c r="G11" s="10">
        <f t="shared" si="3"/>
        <v>29473.75</v>
      </c>
    </row>
    <row r="12" spans="1:7" x14ac:dyDescent="0.25">
      <c r="A12" t="s">
        <v>14</v>
      </c>
      <c r="B12">
        <v>100</v>
      </c>
      <c r="C12">
        <v>175</v>
      </c>
      <c r="D12">
        <f t="shared" si="0"/>
        <v>17500</v>
      </c>
      <c r="E12" s="10">
        <f t="shared" si="1"/>
        <v>2467.4999999999995</v>
      </c>
      <c r="F12" s="10">
        <f t="shared" si="2"/>
        <v>1750</v>
      </c>
      <c r="G12" s="10">
        <f t="shared" si="3"/>
        <v>21717.5</v>
      </c>
    </row>
    <row r="13" spans="1:7" x14ac:dyDescent="0.25">
      <c r="A13" s="1" t="s">
        <v>0</v>
      </c>
      <c r="B13" s="1"/>
      <c r="C13" s="1"/>
      <c r="D13" s="11">
        <f t="shared" ref="D13:G13" si="4">SUM(D7:D12)</f>
        <v>127750</v>
      </c>
      <c r="E13" s="11">
        <f t="shared" si="4"/>
        <v>18012.75</v>
      </c>
      <c r="F13" s="11">
        <f t="shared" si="4"/>
        <v>12775</v>
      </c>
      <c r="G13" s="11">
        <f t="shared" si="4"/>
        <v>158537.75</v>
      </c>
    </row>
    <row r="19" spans="1:3" x14ac:dyDescent="0.25">
      <c r="A19" t="s">
        <v>15</v>
      </c>
      <c r="C19" s="10">
        <f>AVERAGE(D7:D12)</f>
        <v>21291.666666666668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Øvelse 5</vt:lpstr>
    </vt:vector>
  </TitlesOfParts>
  <Company>Telemark University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 Sverre Andersen</dc:creator>
  <cp:lastModifiedBy>Peer Andersen</cp:lastModifiedBy>
  <dcterms:created xsi:type="dcterms:W3CDTF">2013-12-05T08:39:11Z</dcterms:created>
  <dcterms:modified xsi:type="dcterms:W3CDTF">2021-03-24T07:57:11Z</dcterms:modified>
</cp:coreProperties>
</file>