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\Documents\Websider\Regneark_gen\"/>
    </mc:Choice>
  </mc:AlternateContent>
  <xr:revisionPtr revIDLastSave="0" documentId="13_ncr:1_{4A36454A-0184-4D3A-A0C5-E964CB4C706A}" xr6:coauthVersionLast="45" xr6:coauthVersionMax="45" xr10:uidLastSave="{00000000-0000-0000-0000-000000000000}"/>
  <bookViews>
    <workbookView xWindow="15" yWindow="330" windowWidth="24975" windowHeight="14835" tabRatio="707" xr2:uid="{00000000-000D-0000-FFFF-FFFF00000000}"/>
  </bookViews>
  <sheets>
    <sheet name="Øvelse 8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2" l="1"/>
  <c r="C8" i="12"/>
  <c r="D9" i="12" l="1"/>
  <c r="D10" i="12"/>
  <c r="D19" i="12" s="1"/>
  <c r="D11" i="12"/>
  <c r="D12" i="12"/>
  <c r="D13" i="12"/>
  <c r="D14" i="12"/>
  <c r="D15" i="12"/>
  <c r="D16" i="12"/>
  <c r="D17" i="12"/>
  <c r="A11" i="12"/>
  <c r="A12" i="12" s="1"/>
  <c r="A13" i="12" s="1"/>
  <c r="A14" i="12" s="1"/>
  <c r="A15" i="12" s="1"/>
  <c r="A16" i="12" s="1"/>
  <c r="A17" i="12" s="1"/>
  <c r="B8" i="12" l="1"/>
  <c r="E8" i="12" s="1"/>
  <c r="C9" i="12" s="1"/>
  <c r="B9" i="12" s="1"/>
  <c r="E9" i="12" l="1"/>
  <c r="C10" i="12" l="1"/>
  <c r="B10" i="12" l="1"/>
  <c r="E10" i="12" l="1"/>
  <c r="C11" i="12" l="1"/>
  <c r="B11" i="12" l="1"/>
  <c r="E11" i="12" s="1"/>
  <c r="C12" i="12" l="1"/>
  <c r="B12" i="12" l="1"/>
  <c r="E12" i="12" s="1"/>
  <c r="C13" i="12" l="1"/>
  <c r="B13" i="12" s="1"/>
  <c r="E13" i="12" s="1"/>
  <c r="C14" i="12" l="1"/>
  <c r="B14" i="12" s="1"/>
  <c r="E14" i="12" s="1"/>
  <c r="C15" i="12" l="1"/>
  <c r="B15" i="12" s="1"/>
  <c r="E15" i="12" s="1"/>
  <c r="C16" i="12" l="1"/>
  <c r="B16" i="12" s="1"/>
  <c r="E16" i="12" s="1"/>
  <c r="C17" i="12" l="1"/>
  <c r="B17" i="12" l="1"/>
  <c r="C19" i="12"/>
  <c r="B19" i="12" l="1"/>
  <c r="E17" i="12"/>
</calcChain>
</file>

<file path=xl/sharedStrings.xml><?xml version="1.0" encoding="utf-8"?>
<sst xmlns="http://schemas.openxmlformats.org/spreadsheetml/2006/main" count="10" uniqueCount="10">
  <si>
    <t>Sum</t>
  </si>
  <si>
    <t>Lånebeløp</t>
  </si>
  <si>
    <t>Antall år</t>
  </si>
  <si>
    <t>TERMIN</t>
  </si>
  <si>
    <t>AVDRAG</t>
  </si>
  <si>
    <t>RENTER</t>
  </si>
  <si>
    <t>SUM</t>
  </si>
  <si>
    <t>RESTLÅN</t>
  </si>
  <si>
    <t>Renter</t>
  </si>
  <si>
    <t>Lånekalkulator for annuitetslån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</si>
</sst>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/>
    <xf numFmtId="1" fontId="2" fillId="0" borderId="0" xfId="0" applyNumberFormat="1" applyFont="1"/>
    <xf numFmtId="3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Annuitetslån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'Øvelse 8'!$B$7</c:f>
              <c:strCache>
                <c:ptCount val="1"/>
                <c:pt idx="0">
                  <c:v>AVDRAG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'Øvelse 8'!$B$8:$B$17</c:f>
              <c:numCache>
                <c:formatCode>#,##0</c:formatCode>
                <c:ptCount val="10"/>
                <c:pt idx="0">
                  <c:v>79504.574965456675</c:v>
                </c:pt>
                <c:pt idx="1">
                  <c:v>83479.803713729518</c:v>
                </c:pt>
                <c:pt idx="2">
                  <c:v>87653.793899415992</c:v>
                </c:pt>
                <c:pt idx="3">
                  <c:v>92036.48359438678</c:v>
                </c:pt>
                <c:pt idx="4">
                  <c:v>96638.307774106128</c:v>
                </c:pt>
                <c:pt idx="5">
                  <c:v>101470.22316281142</c:v>
                </c:pt>
                <c:pt idx="6">
                  <c:v>106543.734320952</c:v>
                </c:pt>
                <c:pt idx="7">
                  <c:v>111870.9210369996</c:v>
                </c:pt>
                <c:pt idx="8">
                  <c:v>117464.46708884957</c:v>
                </c:pt>
                <c:pt idx="9">
                  <c:v>123337.69044329206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F-492C-B39C-02DEF7F01701}"/>
            </c:ext>
          </c:extLst>
        </c:ser>
        <c:ser>
          <c:idx val="1"/>
          <c:order val="1"/>
          <c:tx>
            <c:strRef>
              <c:f>'Øvelse 8'!$C$7</c:f>
              <c:strCache>
                <c:ptCount val="1"/>
                <c:pt idx="0">
                  <c:v>RENTER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'Øvelse 8'!$C$8:$C$17</c:f>
              <c:numCache>
                <c:formatCode>#,##0</c:formatCode>
                <c:ptCount val="10"/>
                <c:pt idx="0">
                  <c:v>50000</c:v>
                </c:pt>
                <c:pt idx="1">
                  <c:v>46024.771251727165</c:v>
                </c:pt>
                <c:pt idx="2">
                  <c:v>41850.78106604069</c:v>
                </c:pt>
                <c:pt idx="3">
                  <c:v>37468.091371069888</c:v>
                </c:pt>
                <c:pt idx="4">
                  <c:v>32866.267191350555</c:v>
                </c:pt>
                <c:pt idx="5">
                  <c:v>28034.351802645248</c:v>
                </c:pt>
                <c:pt idx="6">
                  <c:v>22960.840644504675</c:v>
                </c:pt>
                <c:pt idx="7">
                  <c:v>17633.653928457072</c:v>
                </c:pt>
                <c:pt idx="8">
                  <c:v>12040.107876607093</c:v>
                </c:pt>
                <c:pt idx="9">
                  <c:v>6166.8845221646134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F-492C-B39C-02DEF7F0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713432"/>
        <c:axId val="718715000"/>
      </c:barChart>
      <c:catAx>
        <c:axId val="718713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8715000"/>
        <c:crosses val="autoZero"/>
        <c:auto val="1"/>
        <c:lblAlgn val="ctr"/>
        <c:lblOffset val="100"/>
        <c:noMultiLvlLbl val="0"/>
      </c:catAx>
      <c:valAx>
        <c:axId val="71871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87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4</xdr:row>
      <xdr:rowOff>19050</xdr:rowOff>
    </xdr:from>
    <xdr:to>
      <xdr:col>12</xdr:col>
      <xdr:colOff>4762</xdr:colOff>
      <xdr:row>18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tabSelected="1" workbookViewId="0">
      <selection activeCell="N24" sqref="N24"/>
    </sheetView>
  </sheetViews>
  <sheetFormatPr baseColWidth="10" defaultRowHeight="15" x14ac:dyDescent="0.25"/>
  <cols>
    <col min="1" max="1" width="10.7109375" style="2" customWidth="1"/>
    <col min="2" max="16384" width="11.42578125" style="2"/>
  </cols>
  <sheetData>
    <row r="1" spans="1:8" ht="18.75" x14ac:dyDescent="0.3">
      <c r="A1" s="10" t="s">
        <v>9</v>
      </c>
      <c r="C1" s="3"/>
      <c r="D1" s="3"/>
      <c r="E1" s="3"/>
      <c r="F1" s="3"/>
      <c r="G1" s="3"/>
      <c r="H1" s="3"/>
    </row>
    <row r="3" spans="1:8" x14ac:dyDescent="0.25">
      <c r="A3" s="1" t="s">
        <v>1</v>
      </c>
      <c r="C3" s="3">
        <v>1000000</v>
      </c>
      <c r="D3" s="3"/>
      <c r="E3" s="3"/>
      <c r="F3" s="3"/>
      <c r="G3" s="3"/>
      <c r="H3" s="3"/>
    </row>
    <row r="4" spans="1:8" x14ac:dyDescent="0.25">
      <c r="A4" s="1" t="s">
        <v>8</v>
      </c>
      <c r="C4" s="7">
        <v>0.05</v>
      </c>
      <c r="D4" s="3"/>
      <c r="E4" s="3"/>
      <c r="F4" s="3"/>
      <c r="G4" s="3"/>
      <c r="H4" s="3"/>
    </row>
    <row r="5" spans="1:8" x14ac:dyDescent="0.25">
      <c r="A5" s="1" t="s">
        <v>2</v>
      </c>
      <c r="C5" s="8">
        <v>10</v>
      </c>
      <c r="D5" s="3"/>
      <c r="E5" s="3"/>
      <c r="F5" s="3"/>
      <c r="G5" s="3"/>
      <c r="H5" s="3"/>
    </row>
    <row r="6" spans="1:8" x14ac:dyDescent="0.25">
      <c r="C6" s="3"/>
      <c r="D6" s="3"/>
      <c r="E6" s="3"/>
      <c r="F6" s="3"/>
      <c r="G6" s="3"/>
      <c r="H6" s="3"/>
    </row>
    <row r="7" spans="1:8" x14ac:dyDescent="0.25">
      <c r="A7" s="1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3"/>
      <c r="G7" s="3"/>
      <c r="H7" s="3"/>
    </row>
    <row r="8" spans="1:8" x14ac:dyDescent="0.25">
      <c r="A8" s="2">
        <v>1</v>
      </c>
      <c r="B8" s="3">
        <f>D8-C8</f>
        <v>79504.574965456675</v>
      </c>
      <c r="C8" s="3">
        <f>C3*C4</f>
        <v>50000</v>
      </c>
      <c r="D8" s="3">
        <f>PMT(C4,C5,-C3)</f>
        <v>129504.57496545668</v>
      </c>
      <c r="E8" s="3">
        <f>C3-B8</f>
        <v>920495.42503454327</v>
      </c>
      <c r="F8" s="3"/>
      <c r="G8" s="3"/>
      <c r="H8" s="3"/>
    </row>
    <row r="9" spans="1:8" x14ac:dyDescent="0.25">
      <c r="A9" s="8">
        <v>2</v>
      </c>
      <c r="B9" s="3">
        <f t="shared" ref="B9:B17" si="0">D9-C9</f>
        <v>83479.803713729518</v>
      </c>
      <c r="C9" s="3">
        <f t="shared" ref="C9:C17" si="1">E8*C$4</f>
        <v>46024.771251727165</v>
      </c>
      <c r="D9" s="3">
        <f t="shared" ref="D9:D17" si="2">PMT($C$4,$C$5,-$C$3)</f>
        <v>129504.57496545668</v>
      </c>
      <c r="E9" s="3">
        <f>E8-B9</f>
        <v>837015.62132081378</v>
      </c>
      <c r="F9" s="3"/>
      <c r="G9" s="3"/>
      <c r="H9" s="3"/>
    </row>
    <row r="10" spans="1:8" x14ac:dyDescent="0.25">
      <c r="A10" s="8">
        <v>3</v>
      </c>
      <c r="B10" s="3">
        <f t="shared" si="0"/>
        <v>87653.793899415992</v>
      </c>
      <c r="C10" s="3">
        <f t="shared" si="1"/>
        <v>41850.78106604069</v>
      </c>
      <c r="D10" s="3">
        <f t="shared" si="2"/>
        <v>129504.57496545668</v>
      </c>
      <c r="E10" s="3">
        <f t="shared" ref="E10:E17" si="3">E9-B10</f>
        <v>749361.82742139779</v>
      </c>
      <c r="F10" s="3"/>
      <c r="G10" s="3"/>
      <c r="H10" s="3"/>
    </row>
    <row r="11" spans="1:8" x14ac:dyDescent="0.25">
      <c r="A11" s="8">
        <f>SUM(A10+1)</f>
        <v>4</v>
      </c>
      <c r="B11" s="3">
        <f t="shared" si="0"/>
        <v>92036.48359438678</v>
      </c>
      <c r="C11" s="3">
        <f t="shared" si="1"/>
        <v>37468.091371069888</v>
      </c>
      <c r="D11" s="3">
        <f t="shared" si="2"/>
        <v>129504.57496545668</v>
      </c>
      <c r="E11" s="3">
        <f t="shared" si="3"/>
        <v>657325.34382701106</v>
      </c>
      <c r="F11" s="3"/>
      <c r="G11" s="3"/>
      <c r="H11" s="3"/>
    </row>
    <row r="12" spans="1:8" x14ac:dyDescent="0.25">
      <c r="A12" s="8">
        <f t="shared" ref="A12:A17" si="4">SUM(A11+1)</f>
        <v>5</v>
      </c>
      <c r="B12" s="3">
        <f t="shared" si="0"/>
        <v>96638.307774106128</v>
      </c>
      <c r="C12" s="3">
        <f t="shared" si="1"/>
        <v>32866.267191350555</v>
      </c>
      <c r="D12" s="3">
        <f t="shared" si="2"/>
        <v>129504.57496545668</v>
      </c>
      <c r="E12" s="3">
        <f t="shared" si="3"/>
        <v>560687.03605290491</v>
      </c>
      <c r="F12" s="3"/>
      <c r="G12" s="3"/>
      <c r="H12" s="3"/>
    </row>
    <row r="13" spans="1:8" x14ac:dyDescent="0.25">
      <c r="A13" s="8">
        <f t="shared" si="4"/>
        <v>6</v>
      </c>
      <c r="B13" s="3">
        <f t="shared" si="0"/>
        <v>101470.22316281142</v>
      </c>
      <c r="C13" s="3">
        <f t="shared" si="1"/>
        <v>28034.351802645248</v>
      </c>
      <c r="D13" s="3">
        <f t="shared" si="2"/>
        <v>129504.57496545668</v>
      </c>
      <c r="E13" s="3">
        <f t="shared" si="3"/>
        <v>459216.81289009348</v>
      </c>
      <c r="F13" s="3"/>
      <c r="G13" s="3"/>
      <c r="H13" s="3"/>
    </row>
    <row r="14" spans="1:8" x14ac:dyDescent="0.25">
      <c r="A14" s="8">
        <f t="shared" si="4"/>
        <v>7</v>
      </c>
      <c r="B14" s="3">
        <f t="shared" si="0"/>
        <v>106543.734320952</v>
      </c>
      <c r="C14" s="3">
        <f t="shared" si="1"/>
        <v>22960.840644504675</v>
      </c>
      <c r="D14" s="3">
        <f t="shared" si="2"/>
        <v>129504.57496545668</v>
      </c>
      <c r="E14" s="3">
        <f t="shared" si="3"/>
        <v>352673.07856914145</v>
      </c>
      <c r="F14" s="3"/>
      <c r="G14" s="3"/>
      <c r="H14" s="3"/>
    </row>
    <row r="15" spans="1:8" x14ac:dyDescent="0.25">
      <c r="A15" s="8">
        <f t="shared" si="4"/>
        <v>8</v>
      </c>
      <c r="B15" s="3">
        <f t="shared" si="0"/>
        <v>111870.9210369996</v>
      </c>
      <c r="C15" s="3">
        <f t="shared" si="1"/>
        <v>17633.653928457072</v>
      </c>
      <c r="D15" s="3">
        <f t="shared" si="2"/>
        <v>129504.57496545668</v>
      </c>
      <c r="E15" s="3">
        <f t="shared" si="3"/>
        <v>240802.15753214183</v>
      </c>
      <c r="F15" s="3"/>
      <c r="G15" s="3"/>
      <c r="H15" s="3"/>
    </row>
    <row r="16" spans="1:8" x14ac:dyDescent="0.25">
      <c r="A16" s="8">
        <f t="shared" si="4"/>
        <v>9</v>
      </c>
      <c r="B16" s="3">
        <f t="shared" si="0"/>
        <v>117464.46708884957</v>
      </c>
      <c r="C16" s="3">
        <f t="shared" si="1"/>
        <v>12040.107876607093</v>
      </c>
      <c r="D16" s="3">
        <f t="shared" si="2"/>
        <v>129504.57496545668</v>
      </c>
      <c r="E16" s="3">
        <f t="shared" si="3"/>
        <v>123337.69044329226</v>
      </c>
      <c r="F16" s="3"/>
      <c r="G16" s="3"/>
      <c r="H16" s="3"/>
    </row>
    <row r="17" spans="1:8" x14ac:dyDescent="0.25">
      <c r="A17" s="8">
        <f t="shared" si="4"/>
        <v>10</v>
      </c>
      <c r="B17" s="3">
        <f t="shared" si="0"/>
        <v>123337.69044329206</v>
      </c>
      <c r="C17" s="3">
        <f t="shared" si="1"/>
        <v>6166.8845221646134</v>
      </c>
      <c r="D17" s="3">
        <f t="shared" si="2"/>
        <v>129504.57496545668</v>
      </c>
      <c r="E17" s="3">
        <f t="shared" si="3"/>
        <v>2.0372681319713593E-10</v>
      </c>
      <c r="F17" s="3"/>
      <c r="G17" s="3"/>
      <c r="H17" s="3"/>
    </row>
    <row r="18" spans="1:8" x14ac:dyDescent="0.25">
      <c r="A18" s="8"/>
      <c r="B18" s="3"/>
      <c r="C18" s="3"/>
      <c r="D18" s="3"/>
      <c r="E18" s="3"/>
      <c r="F18" s="3"/>
      <c r="G18" s="3"/>
      <c r="H18" s="3"/>
    </row>
    <row r="19" spans="1:8" x14ac:dyDescent="0.25">
      <c r="A19" s="4" t="s">
        <v>0</v>
      </c>
      <c r="B19" s="3">
        <f>SUM(B8:B17)</f>
        <v>999999.99999999953</v>
      </c>
      <c r="C19" s="3">
        <f t="shared" ref="C19:D19" si="5">SUM(C8:C17)</f>
        <v>295045.74965456699</v>
      </c>
      <c r="D19" s="3">
        <f t="shared" si="5"/>
        <v>1295045.7496545671</v>
      </c>
      <c r="E19" s="3"/>
      <c r="F19" s="3"/>
      <c r="G19" s="3"/>
      <c r="H19" s="3"/>
    </row>
    <row r="20" spans="1:8" x14ac:dyDescent="0.25">
      <c r="A20" s="8"/>
      <c r="B20" s="3"/>
      <c r="C20" s="3"/>
      <c r="D20" s="3"/>
      <c r="E20" s="3"/>
      <c r="F20" s="3"/>
      <c r="G20" s="3"/>
      <c r="H20" s="3"/>
    </row>
    <row r="21" spans="1:8" x14ac:dyDescent="0.25">
      <c r="A21" s="8"/>
      <c r="B21" s="3"/>
      <c r="C21" s="3"/>
      <c r="D21" s="3"/>
      <c r="E21" s="3"/>
      <c r="F21" s="3"/>
      <c r="G21" s="3"/>
      <c r="H21" s="3"/>
    </row>
    <row r="22" spans="1:8" x14ac:dyDescent="0.25">
      <c r="A22" s="8"/>
      <c r="B22" s="3"/>
      <c r="C22" s="3"/>
      <c r="D22" s="3"/>
      <c r="E22" s="3"/>
      <c r="F22" s="3"/>
      <c r="G22" s="3"/>
      <c r="H22" s="3"/>
    </row>
    <row r="23" spans="1:8" x14ac:dyDescent="0.25">
      <c r="A23" s="8"/>
      <c r="B23" s="3"/>
      <c r="C23" s="3"/>
      <c r="D23" s="3"/>
      <c r="E23" s="3"/>
      <c r="F23" s="3"/>
      <c r="G23" s="3"/>
      <c r="H23" s="3"/>
    </row>
    <row r="24" spans="1:8" x14ac:dyDescent="0.25">
      <c r="A24" s="8"/>
      <c r="B24" s="3"/>
      <c r="C24" s="3"/>
      <c r="D24" s="3"/>
      <c r="E24" s="3"/>
      <c r="F24" s="3"/>
      <c r="G24" s="3"/>
      <c r="H24" s="3"/>
    </row>
    <row r="25" spans="1:8" x14ac:dyDescent="0.25">
      <c r="A25" s="8"/>
      <c r="B25" s="3"/>
      <c r="C25" s="3"/>
      <c r="D25" s="3"/>
      <c r="E25" s="3"/>
      <c r="F25" s="3"/>
      <c r="G25" s="3"/>
      <c r="H25" s="3"/>
    </row>
    <row r="26" spans="1:8" x14ac:dyDescent="0.25">
      <c r="A26" s="8"/>
      <c r="B26" s="3"/>
      <c r="C26" s="3"/>
      <c r="D26" s="3"/>
      <c r="E26" s="3"/>
      <c r="F26" s="3"/>
      <c r="G26" s="3"/>
      <c r="H26" s="3"/>
    </row>
    <row r="27" spans="1:8" x14ac:dyDescent="0.25">
      <c r="A27" s="8"/>
      <c r="B27" s="3"/>
      <c r="C27" s="3"/>
      <c r="D27" s="3"/>
      <c r="E27" s="3"/>
      <c r="F27" s="3"/>
      <c r="G27" s="3"/>
      <c r="H27" s="3"/>
    </row>
    <row r="28" spans="1:8" x14ac:dyDescent="0.25">
      <c r="A28" s="5"/>
      <c r="B28" s="6"/>
      <c r="C28" s="6"/>
      <c r="D28" s="6"/>
      <c r="E28" s="6"/>
      <c r="F28" s="3"/>
      <c r="G28" s="3"/>
      <c r="H28" s="3"/>
    </row>
    <row r="30" spans="1:8" x14ac:dyDescent="0.25">
      <c r="F30" s="3"/>
      <c r="G30" s="3"/>
      <c r="H30" s="3"/>
    </row>
    <row r="31" spans="1:8" x14ac:dyDescent="0.25">
      <c r="A31" s="5"/>
      <c r="B31" s="6"/>
      <c r="C31" s="6"/>
      <c r="D31" s="6"/>
      <c r="E31" s="6"/>
      <c r="F31" s="3"/>
      <c r="G31" s="3"/>
      <c r="H31" s="3"/>
    </row>
    <row r="32" spans="1:8" x14ac:dyDescent="0.25">
      <c r="A32" s="5"/>
      <c r="B32" s="6"/>
      <c r="C32" s="6"/>
      <c r="D32" s="6"/>
      <c r="E32" s="6"/>
      <c r="F32" s="3"/>
      <c r="G32" s="3"/>
      <c r="H32" s="3"/>
    </row>
    <row r="33" spans="1:8" x14ac:dyDescent="0.25">
      <c r="A33" s="5"/>
      <c r="B33" s="6"/>
      <c r="C33" s="6"/>
      <c r="D33" s="6"/>
      <c r="E33" s="6"/>
      <c r="F33" s="3"/>
      <c r="G33" s="3"/>
      <c r="H33" s="3"/>
    </row>
    <row r="34" spans="1:8" x14ac:dyDescent="0.25">
      <c r="C34" s="3"/>
      <c r="D34" s="3"/>
      <c r="E34" s="3"/>
      <c r="F34" s="3"/>
      <c r="G34" s="3"/>
      <c r="H34" s="3"/>
    </row>
    <row r="35" spans="1:8" x14ac:dyDescent="0.25">
      <c r="A35" s="4"/>
      <c r="B35" s="6"/>
      <c r="C35" s="6"/>
      <c r="D35" s="6"/>
      <c r="E35" s="3"/>
      <c r="F35" s="3"/>
      <c r="G35" s="3"/>
      <c r="H35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Øvelse 8</vt:lpstr>
    </vt:vector>
  </TitlesOfParts>
  <Company>Telemark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Sverre Andersen</dc:creator>
  <cp:lastModifiedBy>Peer Andersen</cp:lastModifiedBy>
  <dcterms:created xsi:type="dcterms:W3CDTF">2013-12-05T08:39:11Z</dcterms:created>
  <dcterms:modified xsi:type="dcterms:W3CDTF">2021-03-24T07:58:19Z</dcterms:modified>
</cp:coreProperties>
</file>