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OT-3706-b\Documents\Jobb\Peers webside\regneark sann\"/>
    </mc:Choice>
  </mc:AlternateContent>
  <bookViews>
    <workbookView xWindow="0" yWindow="0" windowWidth="15300" windowHeight="7650"/>
  </bookViews>
  <sheets>
    <sheet name="Enisidig test p&gt;p0" sheetId="2" r:id="rId1"/>
    <sheet name="Enisidig test p&lt;p0" sheetId="3" r:id="rId2"/>
    <sheet name="Tosidig test" sheetId="1" r:id="rId3"/>
    <sheet name="Veiledning for bruk av regneark" sheetId="4" r:id="rId4"/>
  </sheets>
  <calcPr calcId="152511"/>
</workbook>
</file>

<file path=xl/calcChain.xml><?xml version="1.0" encoding="utf-8"?>
<calcChain xmlns="http://schemas.openxmlformats.org/spreadsheetml/2006/main">
  <c r="D9" i="3" l="1"/>
  <c r="D9" i="2"/>
  <c r="D9" i="1"/>
  <c r="D6" i="3"/>
  <c r="D12" i="3" s="1"/>
  <c r="D6" i="2"/>
  <c r="D12" i="2" s="1"/>
  <c r="D6" i="1"/>
  <c r="D11" i="2" l="1"/>
  <c r="D15" i="2" s="1"/>
  <c r="D11" i="3"/>
  <c r="D12" i="1"/>
  <c r="D15" i="3"/>
  <c r="D11" i="1"/>
  <c r="D15" i="1" s="1"/>
</calcChain>
</file>

<file path=xl/sharedStrings.xml><?xml version="1.0" encoding="utf-8"?>
<sst xmlns="http://schemas.openxmlformats.org/spreadsheetml/2006/main" count="27" uniqueCount="13">
  <si>
    <t>Antall suksesser</t>
  </si>
  <si>
    <t>Totalt antall forsøk</t>
  </si>
  <si>
    <t>Signifikansnivå</t>
  </si>
  <si>
    <t>Nedre grense</t>
  </si>
  <si>
    <t>Øvre grense</t>
  </si>
  <si>
    <t>z-alfa</t>
  </si>
  <si>
    <t>Konklusjon</t>
  </si>
  <si>
    <t>Hypotesetest om binomisk p - tosidig test</t>
  </si>
  <si>
    <t>Grense</t>
  </si>
  <si>
    <t>Signifikanssannsynligheten</t>
  </si>
  <si>
    <r>
      <rPr>
        <sz val="11"/>
        <color theme="1"/>
        <rFont val="Calibri"/>
        <family val="2"/>
      </rPr>
      <t>p</t>
    </r>
    <r>
      <rPr>
        <sz val="11"/>
        <color theme="1"/>
        <rFont val="Calibri"/>
        <family val="2"/>
        <scheme val="minor"/>
      </rPr>
      <t xml:space="preserve"> verdi som vi vil teste</t>
    </r>
  </si>
  <si>
    <r>
      <t>Hypotesetest om binomisk p - ensidig test p&gt;p</t>
    </r>
    <r>
      <rPr>
        <b/>
        <sz val="14"/>
        <color theme="1"/>
        <rFont val="Calibri"/>
        <family val="2"/>
      </rPr>
      <t>₀</t>
    </r>
  </si>
  <si>
    <r>
      <t>Hypotesetest om binomisk p - ensidig test p&lt;p</t>
    </r>
    <r>
      <rPr>
        <b/>
        <sz val="14"/>
        <color theme="1"/>
        <rFont val="Calibri"/>
        <family val="2"/>
      </rPr>
      <t>₀</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</si>
</sst>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2"/>
      <color theme="1"/>
      <name val="Calibri"/>
      <family val="2"/>
      <scheme val="minor"/>
    </font>
    <font>
      <sz val="11"/>
      <color theme="1"/>
      <name val="Calibri"/>
      <family val="2"/>
    </font>
    <font>
      <b/>
      <sz val="14"/>
      <color theme="1"/>
      <name val="Calibri"/>
      <family val="2"/>
      <scheme val="minor"/>
    </font>
    <font>
      <b/>
      <sz val="14"/>
      <color theme="1"/>
      <name val="Calibri"/>
      <family val="2"/>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1">
    <xf numFmtId="0" fontId="0" fillId="0" borderId="0"/>
  </cellStyleXfs>
  <cellXfs count="8">
    <xf numFmtId="0" fontId="0" fillId="0" borderId="0" xfId="0"/>
    <xf numFmtId="0" fontId="1" fillId="0" borderId="0" xfId="0" applyFont="1"/>
    <xf numFmtId="0" fontId="2" fillId="0" borderId="0" xfId="0" applyFont="1"/>
    <xf numFmtId="10" fontId="0" fillId="0" borderId="0" xfId="0" applyNumberFormat="1"/>
    <xf numFmtId="0" fontId="0" fillId="0" borderId="0" xfId="0" applyFont="1"/>
    <xf numFmtId="0" fontId="0" fillId="2" borderId="0" xfId="0" applyFill="1"/>
    <xf numFmtId="1" fontId="0" fillId="2" borderId="0" xfId="0" applyNumberFormat="1" applyFill="1"/>
    <xf numFmtId="0" fontId="4"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190500</xdr:colOff>
      <xdr:row>1</xdr:row>
      <xdr:rowOff>0</xdr:rowOff>
    </xdr:from>
    <xdr:to>
      <xdr:col>11</xdr:col>
      <xdr:colOff>238125</xdr:colOff>
      <xdr:row>17</xdr:row>
      <xdr:rowOff>38100</xdr:rowOff>
    </xdr:to>
    <xdr:sp macro="" textlink="">
      <xdr:nvSpPr>
        <xdr:cNvPr id="2" name="TekstSylinder 1"/>
        <xdr:cNvSpPr txBox="1"/>
      </xdr:nvSpPr>
      <xdr:spPr>
        <a:xfrm>
          <a:off x="190500" y="190500"/>
          <a:ext cx="8429625" cy="3086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400" b="1">
              <a:solidFill>
                <a:schemeClr val="dk1"/>
              </a:solidFill>
              <a:latin typeface="+mn-lt"/>
              <a:ea typeface="+mn-ea"/>
              <a:cs typeface="+mn-cs"/>
            </a:rPr>
            <a:t>Veiledning for bruk av regneark</a:t>
          </a:r>
          <a:endParaRPr lang="nb-NO" sz="1400"/>
        </a:p>
        <a:p>
          <a:endParaRPr lang="nb-NO" sz="1100">
            <a:solidFill>
              <a:schemeClr val="dk1"/>
            </a:solidFill>
            <a:latin typeface="+mn-lt"/>
            <a:ea typeface="+mn-ea"/>
            <a:cs typeface="+mn-cs"/>
          </a:endParaRPr>
        </a:p>
        <a:p>
          <a:r>
            <a:rPr lang="nb-NO" sz="1100">
              <a:solidFill>
                <a:schemeClr val="dk1"/>
              </a:solidFill>
              <a:latin typeface="+mn-lt"/>
              <a:ea typeface="+mn-ea"/>
              <a:cs typeface="+mn-cs"/>
            </a:rPr>
            <a:t>Dette regnearket gjennomfører en hypotesetest</a:t>
          </a:r>
          <a:r>
            <a:rPr lang="nb-NO" sz="1100" baseline="0">
              <a:solidFill>
                <a:schemeClr val="dk1"/>
              </a:solidFill>
              <a:latin typeface="+mn-lt"/>
              <a:ea typeface="+mn-ea"/>
              <a:cs typeface="+mn-cs"/>
            </a:rPr>
            <a:t>  om en binomisk p.  Testen gjennomføres ved å bruke normaltilnærmelsen. Det er laget et regneark for hver av de to ensidige alternativene og et regneark for tosidig test. Virkemåten er den samme for alle tre regnearkene. Vi beskriver her hvordan det første regnearket virker. Det vil si situasjonen der vi har testen</a:t>
          </a:r>
          <a:endParaRPr lang="nb-NO"/>
        </a:p>
        <a:p>
          <a:pPr fontAlgn="base"/>
          <a:endParaRPr lang="nb-NO" sz="1100" baseline="0">
            <a:solidFill>
              <a:schemeClr val="dk1"/>
            </a:solidFill>
            <a:latin typeface="+mn-lt"/>
            <a:ea typeface="+mn-ea"/>
            <a:cs typeface="+mn-cs"/>
          </a:endParaRPr>
        </a:p>
        <a:p>
          <a:r>
            <a:rPr lang="nb-NO" sz="1100">
              <a:solidFill>
                <a:schemeClr val="dk1"/>
              </a:solidFill>
              <a:latin typeface="+mn-lt"/>
              <a:ea typeface="+mn-ea"/>
              <a:cs typeface="+mn-cs"/>
            </a:rPr>
            <a:t>H</a:t>
          </a:r>
          <a:r>
            <a:rPr lang="nb-NO" sz="1100" baseline="-25000">
              <a:solidFill>
                <a:schemeClr val="dk1"/>
              </a:solidFill>
              <a:latin typeface="+mn-lt"/>
              <a:ea typeface="+mn-ea"/>
              <a:cs typeface="+mn-cs"/>
            </a:rPr>
            <a:t>0</a:t>
          </a:r>
          <a:r>
            <a:rPr lang="nb-NO" sz="1100">
              <a:solidFill>
                <a:schemeClr val="dk1"/>
              </a:solidFill>
              <a:latin typeface="+mn-lt"/>
              <a:ea typeface="+mn-ea"/>
              <a:cs typeface="+mn-cs"/>
            </a:rPr>
            <a:t> : p = </a:t>
          </a:r>
          <a:r>
            <a:rPr lang="nb-NO" sz="1100" baseline="0">
              <a:solidFill>
                <a:schemeClr val="dk1"/>
              </a:solidFill>
              <a:latin typeface="+mn-lt"/>
              <a:ea typeface="+mn-ea"/>
              <a:cs typeface="+mn-cs"/>
            </a:rPr>
            <a:t>p</a:t>
          </a:r>
          <a:r>
            <a:rPr lang="nb-NO" sz="1100" baseline="-25000">
              <a:solidFill>
                <a:schemeClr val="dk1"/>
              </a:solidFill>
              <a:latin typeface="+mn-lt"/>
              <a:ea typeface="+mn-ea"/>
              <a:cs typeface="+mn-cs"/>
            </a:rPr>
            <a:t>0</a:t>
          </a:r>
          <a:r>
            <a:rPr lang="nb-NO" sz="1100">
              <a:solidFill>
                <a:schemeClr val="dk1"/>
              </a:solidFill>
              <a:latin typeface="+mn-lt"/>
              <a:ea typeface="+mn-ea"/>
              <a:cs typeface="+mn-cs"/>
            </a:rPr>
            <a:t>   mot   H</a:t>
          </a:r>
          <a:r>
            <a:rPr lang="nb-NO" sz="1100" baseline="-25000">
              <a:solidFill>
                <a:schemeClr val="dk1"/>
              </a:solidFill>
              <a:latin typeface="+mn-lt"/>
              <a:ea typeface="+mn-ea"/>
              <a:cs typeface="+mn-cs"/>
            </a:rPr>
            <a:t>1</a:t>
          </a:r>
          <a:r>
            <a:rPr lang="nb-NO" sz="1100">
              <a:solidFill>
                <a:schemeClr val="dk1"/>
              </a:solidFill>
              <a:latin typeface="+mn-lt"/>
              <a:ea typeface="+mn-ea"/>
              <a:cs typeface="+mn-cs"/>
            </a:rPr>
            <a:t> : p &gt; </a:t>
          </a:r>
          <a:r>
            <a:rPr lang="nb-NO" sz="1100" baseline="0">
              <a:solidFill>
                <a:schemeClr val="dk1"/>
              </a:solidFill>
              <a:latin typeface="+mn-lt"/>
              <a:ea typeface="+mn-ea"/>
              <a:cs typeface="+mn-cs"/>
            </a:rPr>
            <a:t>p</a:t>
          </a:r>
          <a:r>
            <a:rPr lang="nb-NO" sz="1100" baseline="-25000">
              <a:solidFill>
                <a:schemeClr val="dk1"/>
              </a:solidFill>
              <a:latin typeface="+mn-lt"/>
              <a:ea typeface="+mn-ea"/>
              <a:cs typeface="+mn-cs"/>
            </a:rPr>
            <a:t>0</a:t>
          </a:r>
        </a:p>
        <a:p>
          <a:endParaRPr lang="nb-NO" sz="1100" baseline="-25000">
            <a:solidFill>
              <a:schemeClr val="dk1"/>
            </a:solidFill>
            <a:latin typeface="+mn-lt"/>
            <a:ea typeface="+mn-ea"/>
            <a:cs typeface="+mn-cs"/>
          </a:endParaRPr>
        </a:p>
        <a:p>
          <a:r>
            <a:rPr lang="nb-NO" sz="1100">
              <a:solidFill>
                <a:schemeClr val="dk1"/>
              </a:solidFill>
              <a:latin typeface="+mn-lt"/>
              <a:ea typeface="+mn-ea"/>
              <a:cs typeface="+mn-cs"/>
            </a:rPr>
            <a:t>For</a:t>
          </a:r>
          <a:r>
            <a:rPr lang="nb-NO" sz="1100" baseline="0">
              <a:solidFill>
                <a:schemeClr val="dk1"/>
              </a:solidFill>
              <a:latin typeface="+mn-lt"/>
              <a:ea typeface="+mn-ea"/>
              <a:cs typeface="+mn-cs"/>
            </a:rPr>
            <a:t> å gjennomføre testen skriver du inn antall forsøk som du har gjort i celle C4. I celle C5 skriver du inn antall suksesser, i celle C6 skriver du inn p verdien som du vil teste og i celle C7 skriver du inn signifikansnivået. (Skriv tallet 5 dersom det er signifikansnivå på 5%.)</a:t>
          </a:r>
        </a:p>
        <a:p>
          <a:endParaRPr lang="nb-NO" sz="1100" baseline="0">
            <a:solidFill>
              <a:schemeClr val="dk1"/>
            </a:solidFill>
            <a:latin typeface="+mn-lt"/>
            <a:ea typeface="+mn-ea"/>
            <a:cs typeface="+mn-cs"/>
          </a:endParaRPr>
        </a:p>
        <a:p>
          <a:r>
            <a:rPr lang="nb-NO" sz="1100" baseline="0">
              <a:solidFill>
                <a:schemeClr val="dk1"/>
              </a:solidFill>
              <a:latin typeface="+mn-lt"/>
              <a:ea typeface="+mn-ea"/>
              <a:cs typeface="+mn-cs"/>
            </a:rPr>
            <a:t>I celle C9 vil du få beregnet Z</a:t>
          </a:r>
          <a:r>
            <a:rPr lang="el-GR" sz="1100" baseline="-25000">
              <a:solidFill>
                <a:schemeClr val="dk1"/>
              </a:solidFill>
              <a:latin typeface="+mn-lt"/>
              <a:ea typeface="+mn-ea"/>
              <a:cs typeface="+mn-cs"/>
            </a:rPr>
            <a:t>α</a:t>
          </a:r>
          <a:r>
            <a:rPr lang="nb-NO" sz="1100" baseline="0">
              <a:solidFill>
                <a:schemeClr val="dk1"/>
              </a:solidFill>
              <a:latin typeface="+mn-lt"/>
              <a:ea typeface="+mn-ea"/>
              <a:cs typeface="+mn-cs"/>
            </a:rPr>
            <a:t>, i celle C11 får du beregnet grenseverdien som forteller  at dersom antall suksesser er over denne grensen forkaster vi hypotesetesten </a:t>
          </a:r>
          <a:r>
            <a:rPr lang="nb-NO" sz="1100">
              <a:solidFill>
                <a:schemeClr val="dk1"/>
              </a:solidFill>
              <a:latin typeface="+mn-lt"/>
              <a:ea typeface="+mn-ea"/>
              <a:cs typeface="+mn-cs"/>
            </a:rPr>
            <a:t>H</a:t>
          </a:r>
          <a:r>
            <a:rPr lang="nb-NO" sz="1100" baseline="-25000">
              <a:solidFill>
                <a:schemeClr val="dk1"/>
              </a:solidFill>
              <a:latin typeface="+mn-lt"/>
              <a:ea typeface="+mn-ea"/>
              <a:cs typeface="+mn-cs"/>
            </a:rPr>
            <a:t>0</a:t>
          </a:r>
          <a:r>
            <a:rPr lang="nb-NO" sz="1100" baseline="0">
              <a:solidFill>
                <a:schemeClr val="dk1"/>
              </a:solidFill>
              <a:latin typeface="+mn-lt"/>
              <a:ea typeface="+mn-ea"/>
              <a:cs typeface="+mn-cs"/>
            </a:rPr>
            <a:t>.  I celle C12 har vi beregnet signikanssannsynligheten. Til slutt har vi i celle C15 lagt inn hva konklusjonen blir på testen vår. </a:t>
          </a:r>
        </a:p>
        <a:p>
          <a:endParaRPr lang="nb-NO" sz="110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100" baseline="0">
              <a:solidFill>
                <a:schemeClr val="dk1"/>
              </a:solidFill>
              <a:latin typeface="+mn-lt"/>
              <a:ea typeface="+mn-ea"/>
              <a:cs typeface="+mn-cs"/>
            </a:rPr>
            <a:t>Regnearket for det andre ensidige alternativet og den tosidige testen fungerer på akkurat den samme måten. </a:t>
          </a:r>
          <a:endParaRPr lang="nb-NO"/>
        </a:p>
        <a:p>
          <a:endParaRPr lang="nb-NO" sz="1100">
            <a:solidFill>
              <a:schemeClr val="dk1"/>
            </a:solidFill>
            <a:latin typeface="+mn-lt"/>
            <a:ea typeface="+mn-ea"/>
            <a:cs typeface="+mn-cs"/>
          </a:endParaRPr>
        </a:p>
        <a:p>
          <a:endParaRPr lang="nb-NO" sz="1100" baseline="0">
            <a:solidFill>
              <a:schemeClr val="dk1"/>
            </a:solidFill>
            <a:latin typeface="+mn-lt"/>
            <a:ea typeface="+mn-ea"/>
            <a:cs typeface="+mn-cs"/>
          </a:endParaRPr>
        </a:p>
        <a:p>
          <a:endParaRPr lang="nb-NO"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tabSelected="1" workbookViewId="0"/>
  </sheetViews>
  <sheetFormatPr baseColWidth="10" defaultRowHeight="15" x14ac:dyDescent="0.25"/>
  <cols>
    <col min="2" max="2" width="11.42578125" customWidth="1"/>
  </cols>
  <sheetData>
    <row r="1" spans="1:4" ht="18.75" x14ac:dyDescent="0.3">
      <c r="A1" s="7" t="s">
        <v>11</v>
      </c>
    </row>
    <row r="4" spans="1:4" x14ac:dyDescent="0.25">
      <c r="A4" t="s">
        <v>1</v>
      </c>
      <c r="D4" s="5">
        <v>100</v>
      </c>
    </row>
    <row r="5" spans="1:4" x14ac:dyDescent="0.25">
      <c r="A5" t="s">
        <v>0</v>
      </c>
      <c r="D5" s="5">
        <v>24</v>
      </c>
    </row>
    <row r="6" spans="1:4" x14ac:dyDescent="0.25">
      <c r="A6" t="s">
        <v>10</v>
      </c>
      <c r="D6" s="5">
        <f>1/6</f>
        <v>0.16666666666666666</v>
      </c>
    </row>
    <row r="7" spans="1:4" x14ac:dyDescent="0.25">
      <c r="A7" t="s">
        <v>2</v>
      </c>
      <c r="D7" s="6">
        <v>5</v>
      </c>
    </row>
    <row r="9" spans="1:4" x14ac:dyDescent="0.25">
      <c r="A9" t="s">
        <v>5</v>
      </c>
      <c r="D9">
        <f>NORMSINV((100-D7)/100)</f>
        <v>1.6448536269514715</v>
      </c>
    </row>
    <row r="11" spans="1:4" x14ac:dyDescent="0.25">
      <c r="A11" t="s">
        <v>8</v>
      </c>
      <c r="D11">
        <f>D4*D6+0.5+D9*SQRT(D4*D6*(1-D6))</f>
        <v>23.296674204834282</v>
      </c>
    </row>
    <row r="12" spans="1:4" x14ac:dyDescent="0.25">
      <c r="A12" s="4" t="s">
        <v>9</v>
      </c>
      <c r="D12">
        <f>1-NORMDIST(D5-0.5,D4*D6,SQRT(D4*D6*(1-D6)),TRUE)</f>
        <v>3.3358497950542465E-2</v>
      </c>
    </row>
    <row r="15" spans="1:4" x14ac:dyDescent="0.25">
      <c r="A15" t="s">
        <v>6</v>
      </c>
      <c r="D15" s="1" t="str">
        <f>IF(D5&gt;=D11,"Hypotesen H0 forkastes","Hypotesen H0 beholdes")</f>
        <v>Hypotesen H0 forkastes</v>
      </c>
    </row>
    <row r="26" spans="3:3" x14ac:dyDescent="0.25">
      <c r="C26" s="3"/>
    </row>
    <row r="36" spans="3:3" x14ac:dyDescent="0.25">
      <c r="C36" s="1"/>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topLeftCell="A13" workbookViewId="0">
      <selection activeCell="A36" sqref="A36:D36"/>
    </sheetView>
  </sheetViews>
  <sheetFormatPr baseColWidth="10" defaultRowHeight="15" x14ac:dyDescent="0.25"/>
  <sheetData>
    <row r="1" spans="1:4" ht="18.75" x14ac:dyDescent="0.3">
      <c r="A1" s="7" t="s">
        <v>12</v>
      </c>
    </row>
    <row r="4" spans="1:4" x14ac:dyDescent="0.25">
      <c r="A4" t="s">
        <v>1</v>
      </c>
      <c r="D4" s="5">
        <v>100</v>
      </c>
    </row>
    <row r="5" spans="1:4" x14ac:dyDescent="0.25">
      <c r="A5" t="s">
        <v>0</v>
      </c>
      <c r="D5" s="5">
        <v>10</v>
      </c>
    </row>
    <row r="6" spans="1:4" x14ac:dyDescent="0.25">
      <c r="A6" t="s">
        <v>10</v>
      </c>
      <c r="D6" s="5">
        <f>1/6</f>
        <v>0.16666666666666666</v>
      </c>
    </row>
    <row r="7" spans="1:4" x14ac:dyDescent="0.25">
      <c r="A7" t="s">
        <v>2</v>
      </c>
      <c r="D7" s="6">
        <v>5</v>
      </c>
    </row>
    <row r="9" spans="1:4" x14ac:dyDescent="0.25">
      <c r="A9" t="s">
        <v>5</v>
      </c>
      <c r="D9">
        <f>NORMSINV((100-D7)/100)</f>
        <v>1.6448536269514715</v>
      </c>
    </row>
    <row r="11" spans="1:4" x14ac:dyDescent="0.25">
      <c r="A11" t="s">
        <v>8</v>
      </c>
      <c r="D11">
        <f>D4*D6-0.5-D9*SQRT(D4*D6*(1-D6))</f>
        <v>10.036659128499046</v>
      </c>
    </row>
    <row r="12" spans="1:4" x14ac:dyDescent="0.25">
      <c r="A12" s="4" t="s">
        <v>9</v>
      </c>
      <c r="D12">
        <f>NORMDIST(D5+0.5,D4*D6,SQRT(D4*D6*(1-D6)),TRUE)</f>
        <v>4.8993667504610247E-2</v>
      </c>
    </row>
    <row r="15" spans="1:4" x14ac:dyDescent="0.25">
      <c r="A15" t="s">
        <v>6</v>
      </c>
      <c r="D15" s="1" t="str">
        <f>IF(D5&lt;D11,"Hypotesen H0 forkastes","Hypotesen H0 beholdes")</f>
        <v>Hypotesen H0 forkastes</v>
      </c>
    </row>
    <row r="19" spans="1:3" ht="15.75" x14ac:dyDescent="0.25">
      <c r="A19" s="2"/>
    </row>
    <row r="27" spans="1:3" x14ac:dyDescent="0.25">
      <c r="C27" s="3"/>
    </row>
    <row r="36" spans="3:3" x14ac:dyDescent="0.25">
      <c r="C36" s="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G5" sqref="G5"/>
    </sheetView>
  </sheetViews>
  <sheetFormatPr baseColWidth="10" defaultRowHeight="15" x14ac:dyDescent="0.25"/>
  <sheetData>
    <row r="1" spans="1:4" ht="18.75" x14ac:dyDescent="0.3">
      <c r="A1" s="7" t="s">
        <v>7</v>
      </c>
    </row>
    <row r="4" spans="1:4" x14ac:dyDescent="0.25">
      <c r="A4" t="s">
        <v>1</v>
      </c>
      <c r="D4" s="5">
        <v>100</v>
      </c>
    </row>
    <row r="5" spans="1:4" x14ac:dyDescent="0.25">
      <c r="A5" t="s">
        <v>0</v>
      </c>
      <c r="D5" s="5">
        <v>25</v>
      </c>
    </row>
    <row r="6" spans="1:4" x14ac:dyDescent="0.25">
      <c r="A6" t="s">
        <v>10</v>
      </c>
      <c r="D6" s="5">
        <f>1/6</f>
        <v>0.16666666666666666</v>
      </c>
    </row>
    <row r="7" spans="1:4" x14ac:dyDescent="0.25">
      <c r="A7" t="s">
        <v>2</v>
      </c>
      <c r="D7" s="6">
        <v>5</v>
      </c>
    </row>
    <row r="9" spans="1:4" x14ac:dyDescent="0.25">
      <c r="A9" t="s">
        <v>5</v>
      </c>
      <c r="D9">
        <f>NORMSINV((100-D7/2)/100)</f>
        <v>1.9599639845400536</v>
      </c>
    </row>
    <row r="11" spans="1:4" x14ac:dyDescent="0.25">
      <c r="A11" t="s">
        <v>3</v>
      </c>
      <c r="D11">
        <f>D4*D6-0.5-D9*SQRT(D4*D6*(1-D6))</f>
        <v>8.8623121618618192</v>
      </c>
    </row>
    <row r="12" spans="1:4" x14ac:dyDescent="0.25">
      <c r="A12" t="s">
        <v>4</v>
      </c>
      <c r="D12">
        <f>D4*D6+0.5+D9*SQRT(D4*D6*(1-D6))</f>
        <v>24.471021171471509</v>
      </c>
    </row>
    <row r="15" spans="1:4" x14ac:dyDescent="0.25">
      <c r="A15" t="s">
        <v>6</v>
      </c>
      <c r="D15" s="1" t="str">
        <f>IF(OR(D5&lt;D11,D5&gt;D12),"Hypotesen H0 forkastes","Hypotesen H0 beholdes")</f>
        <v>Hypotesen H0 forkastes</v>
      </c>
    </row>
  </sheetData>
  <pageMargins left="0.7" right="0.7" top="0.78740157499999996" bottom="0.78740157499999996"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 sqref="A3:A7"/>
    </sheetView>
  </sheetViews>
  <sheetFormatPr baseColWidth="10" defaultRowHeight="15" x14ac:dyDescent="0.25"/>
  <sheetData/>
  <pageMargins left="0.7" right="0.7" top="0.78740157499999996" bottom="0.78740157499999996" header="0.3" footer="0.3"/>
  <pageSetup paperSize="9" orientation="portrait" horizontalDpi="200" verticalDpi="200" copies="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Enisidig test p&gt;p0</vt:lpstr>
      <vt:lpstr>Enisidig test p&lt;p0</vt:lpstr>
      <vt:lpstr>Tosidig test</vt:lpstr>
      <vt:lpstr>Veiledning for bruk av regneark</vt:lpstr>
    </vt:vector>
  </TitlesOfParts>
  <Company>Høgskolen i Telemark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Peer Andersen</dc:creator>
  <cp:lastModifiedBy>NOT-3706-b</cp:lastModifiedBy>
  <dcterms:created xsi:type="dcterms:W3CDTF">2009-11-05T08:12:08Z</dcterms:created>
  <dcterms:modified xsi:type="dcterms:W3CDTF">2016-04-04T18:41:15Z</dcterms:modified>
</cp:coreProperties>
</file>