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T-3706-b\Documents\Jobb\Peers webside\regneark sann\"/>
    </mc:Choice>
  </mc:AlternateContent>
  <bookViews>
    <workbookView xWindow="0" yWindow="0" windowWidth="15300" windowHeight="7650"/>
  </bookViews>
  <sheets>
    <sheet name="To populasjoner" sheetId="1" r:id="rId1"/>
    <sheet name="Veiledning for bruk av regneark" sheetId="2" r:id="rId2"/>
  </sheets>
  <calcPr calcId="152511"/>
</workbook>
</file>

<file path=xl/calcChain.xml><?xml version="1.0" encoding="utf-8"?>
<calcChain xmlns="http://schemas.openxmlformats.org/spreadsheetml/2006/main">
  <c r="B21" i="1" l="1"/>
  <c r="C21" i="1"/>
  <c r="B22" i="1"/>
  <c r="G7" i="1" s="1"/>
  <c r="C22" i="1"/>
  <c r="B23" i="1"/>
  <c r="C23" i="1"/>
  <c r="G5" i="1" l="1"/>
  <c r="G6" i="1" s="1"/>
  <c r="G10" i="1" s="1"/>
  <c r="G11" i="1" l="1"/>
  <c r="G13" i="1" s="1"/>
</calcChain>
</file>

<file path=xl/sharedStrings.xml><?xml version="1.0" encoding="utf-8"?>
<sst xmlns="http://schemas.openxmlformats.org/spreadsheetml/2006/main" count="13" uniqueCount="13">
  <si>
    <t>Test på forskjell i gjennomsnitt i to populasjoner</t>
  </si>
  <si>
    <t>Stikkprøve 1</t>
  </si>
  <si>
    <t>Stikkprøve 2</t>
  </si>
  <si>
    <t>Antall</t>
  </si>
  <si>
    <t>Snitt</t>
  </si>
  <si>
    <t>Est std.</t>
  </si>
  <si>
    <t>Antall frihetsgrader</t>
  </si>
  <si>
    <t>W</t>
  </si>
  <si>
    <t>Nedre grense</t>
  </si>
  <si>
    <t>Øvre grense</t>
  </si>
  <si>
    <t>Signifikansnivå</t>
  </si>
  <si>
    <t>Konklusjon :</t>
  </si>
  <si>
    <t>Forskjell snitt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</si>
</sst>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2"/>
      <name val="Arial"/>
      <family val="2"/>
    </font>
    <font>
      <sz val="8"/>
      <name val="Arial"/>
      <family val="2"/>
    </font>
    <font>
      <i/>
      <sz val="10"/>
      <name val="Arial"/>
      <family val="2"/>
    </font>
    <font>
      <sz val="10"/>
      <name val="Arial"/>
      <family val="2"/>
    </font>
    <font>
      <sz val="11"/>
      <name val="Calibri"/>
      <family val="2"/>
      <scheme val="minor"/>
    </font>
    <font>
      <b/>
      <sz val="14"/>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9">
    <xf numFmtId="0" fontId="0" fillId="0" borderId="0" xfId="0"/>
    <xf numFmtId="0" fontId="0" fillId="0" borderId="0" xfId="0" applyFill="1" applyBorder="1" applyAlignment="1"/>
    <xf numFmtId="0" fontId="3" fillId="0" borderId="0" xfId="0" applyFont="1" applyFill="1" applyBorder="1" applyAlignment="1">
      <alignment horizontal="center"/>
    </xf>
    <xf numFmtId="0" fontId="1" fillId="0" borderId="0" xfId="0" applyFont="1" applyFill="1" applyBorder="1"/>
    <xf numFmtId="0" fontId="0" fillId="0" borderId="0" xfId="0" applyFill="1" applyBorder="1"/>
    <xf numFmtId="0" fontId="4" fillId="0" borderId="0" xfId="0" applyFont="1" applyFill="1" applyBorder="1"/>
    <xf numFmtId="0" fontId="5" fillId="0" borderId="0" xfId="0" applyFont="1"/>
    <xf numFmtId="0" fontId="5" fillId="2" borderId="1" xfId="0" applyFont="1" applyFill="1" applyBorder="1"/>
    <xf numFmtId="0" fontId="5" fillId="0" borderId="2" xfId="0" applyFont="1" applyBorder="1"/>
    <xf numFmtId="0" fontId="5" fillId="0" borderId="3" xfId="0" applyFont="1" applyBorder="1"/>
    <xf numFmtId="0" fontId="5" fillId="2" borderId="3" xfId="0" applyFont="1" applyFill="1" applyBorder="1"/>
    <xf numFmtId="0" fontId="5" fillId="0" borderId="4" xfId="0" applyFont="1" applyBorder="1"/>
    <xf numFmtId="0" fontId="5" fillId="0" borderId="5" xfId="0" applyFont="1" applyBorder="1"/>
    <xf numFmtId="0" fontId="5" fillId="0" borderId="0"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6"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76200</xdr:rowOff>
    </xdr:from>
    <xdr:to>
      <xdr:col>11</xdr:col>
      <xdr:colOff>238125</xdr:colOff>
      <xdr:row>20</xdr:row>
      <xdr:rowOff>9525</xdr:rowOff>
    </xdr:to>
    <xdr:sp macro="" textlink="">
      <xdr:nvSpPr>
        <xdr:cNvPr id="2" name="TekstSylinder 1"/>
        <xdr:cNvSpPr txBox="1"/>
      </xdr:nvSpPr>
      <xdr:spPr>
        <a:xfrm>
          <a:off x="200025" y="76200"/>
          <a:ext cx="8420100" cy="3209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400" b="1"/>
            <a:t>Veiledning for bruk av regneark</a:t>
          </a:r>
        </a:p>
        <a:p>
          <a:endParaRPr lang="nb-NO" sz="1100"/>
        </a:p>
        <a:p>
          <a:r>
            <a:rPr lang="nb-NO" sz="1100"/>
            <a:t>Dette</a:t>
          </a:r>
          <a:r>
            <a:rPr lang="nb-NO" sz="1100" baseline="0"/>
            <a:t> regnearket gjennomfører en test på om det er forskjell på gjennomsnittet i to populasjoner.  Testen er basert på at vi tar en tilfeldig stikkprøve fra hver av de to populasjonene.  Vi forutsetter at stikkprøvene er uavhengig av hverandre.  Vi antar også at standardavviket fra populasjonene er ukjent slik at det må estimeres. Konsekvensen av det er at vi bruker t-testen for å gjennomføre denne hypotesetesten. </a:t>
          </a:r>
        </a:p>
        <a:p>
          <a:endParaRPr lang="nb-NO" sz="1100" baseline="0"/>
        </a:p>
        <a:p>
          <a:r>
            <a:rPr lang="nb-NO" sz="1100" baseline="0"/>
            <a:t>Verdiene fra stikkprøve 1 kan du fylle inn i cellene B4 til B18, og verdiene fra stikkprøve 2 kan du fylle inn i cellene C4 til C18. Regnearket vårt er konstruert for å stikkprøver på inntil 15 observasjoner.  Dersom du har færre enn 15 observasjoner lar du resten av de grå feltene stå blanke. </a:t>
          </a:r>
        </a:p>
        <a:p>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t>I celle B21 og C21 teller regnearket opp hvor mange observasjoner stikkprøvene består av. I celle B22 og C22 beregnes gjennomsnittet for stikkprøvene og i celle B22 og C22 estimeres standar</a:t>
          </a:r>
          <a:r>
            <a:rPr lang="nb-NO" sz="1100" baseline="0">
              <a:solidFill>
                <a:schemeClr val="dk1"/>
              </a:solidFill>
              <a:latin typeface="+mn-lt"/>
              <a:ea typeface="+mn-ea"/>
              <a:cs typeface="+mn-cs"/>
            </a:rPr>
            <a:t>davviket for populasjonen på grunnlag av stikkprøvene.  Signifikansnivået skriver du inn i celle G4. I celle G5 får vi beregnet forholdet mellom stikkprøvevariansene. Dette forholdet betegnes ofte som W.  Antall frihetsgrader beregenes i celle G6 og forskjellen på gjennomsnittet for  de to stikkprøvene beregnes i celle G7.  På grunnlag av dette beregnes øvre og nedre grense for hvor store forskjeller i gjennomsnittet vi kan akseptere før vi må forkaste hypotesen. Til slutt i celle G13 får vi konklusjonen på om vi skal forkaste eller beholde hypotesetesten. </a:t>
          </a:r>
          <a:endParaRPr lang="nb-NO" sz="1100">
            <a:solidFill>
              <a:schemeClr val="dk1"/>
            </a:solidFill>
            <a:latin typeface="+mn-lt"/>
            <a:ea typeface="+mn-ea"/>
            <a:cs typeface="+mn-cs"/>
          </a:endParaRPr>
        </a:p>
        <a:p>
          <a:endParaRPr lang="nb-NO" sz="1100" baseline="0"/>
        </a:p>
        <a:p>
          <a:endParaRPr lang="nb-NO" sz="1100" b="0" i="0" u="none" strike="noStrike" baseline="0">
            <a:solidFill>
              <a:schemeClr val="dk1"/>
            </a:solidFill>
            <a:latin typeface="+mn-lt"/>
            <a:ea typeface="+mn-ea"/>
            <a:cs typeface="+mn-cs"/>
          </a:endParaRPr>
        </a:p>
        <a:p>
          <a:endParaRPr lang="nb-NO" sz="1100" b="0" i="0" u="none" strike="noStrike" baseline="0">
            <a:solidFill>
              <a:schemeClr val="dk1"/>
            </a:solidFill>
            <a:latin typeface="+mn-lt"/>
            <a:ea typeface="+mn-ea"/>
            <a:cs typeface="+mn-cs"/>
          </a:endParaRPr>
        </a:p>
        <a:p>
          <a:r>
            <a:rPr lang="nb-NO"/>
            <a:t> </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workbookViewId="0">
      <selection activeCell="D15" sqref="D15"/>
    </sheetView>
  </sheetViews>
  <sheetFormatPr baseColWidth="10" defaultRowHeight="15" x14ac:dyDescent="0.25"/>
  <cols>
    <col min="1" max="5" width="11.42578125" style="6"/>
    <col min="6" max="6" width="11.42578125" style="6" customWidth="1"/>
    <col min="7" max="16384" width="11.42578125" style="6"/>
  </cols>
  <sheetData>
    <row r="1" spans="1:8" ht="18.75" customHeight="1" x14ac:dyDescent="0.3">
      <c r="A1" s="18" t="s">
        <v>0</v>
      </c>
    </row>
    <row r="2" spans="1:8" ht="15" customHeight="1" x14ac:dyDescent="0.25"/>
    <row r="3" spans="1:8" x14ac:dyDescent="0.25">
      <c r="B3" s="6" t="s">
        <v>1</v>
      </c>
      <c r="C3" s="6" t="s">
        <v>2</v>
      </c>
    </row>
    <row r="4" spans="1:8" x14ac:dyDescent="0.25">
      <c r="B4" s="7">
        <v>102</v>
      </c>
      <c r="C4" s="7">
        <v>101</v>
      </c>
      <c r="E4" s="8" t="s">
        <v>10</v>
      </c>
      <c r="F4" s="9"/>
      <c r="G4" s="10">
        <v>5</v>
      </c>
      <c r="H4" s="11"/>
    </row>
    <row r="5" spans="1:8" x14ac:dyDescent="0.25">
      <c r="B5" s="7">
        <v>101</v>
      </c>
      <c r="C5" s="7">
        <v>99</v>
      </c>
      <c r="E5" s="12" t="s">
        <v>7</v>
      </c>
      <c r="F5" s="13"/>
      <c r="G5" s="13">
        <f>(B23^2/B21)/(C23^2/C21)</f>
        <v>1.1713804713804714</v>
      </c>
      <c r="H5" s="14"/>
    </row>
    <row r="6" spans="1:8" x14ac:dyDescent="0.25">
      <c r="B6" s="7">
        <v>99</v>
      </c>
      <c r="C6" s="7">
        <v>98</v>
      </c>
      <c r="E6" s="12" t="s">
        <v>6</v>
      </c>
      <c r="F6" s="13"/>
      <c r="G6" s="13">
        <f>ROUNDDOWN((1+G5)^2/(G5^2/(B21-1)+1/(C21-1)),0)</f>
        <v>13</v>
      </c>
      <c r="H6" s="14"/>
    </row>
    <row r="7" spans="1:8" x14ac:dyDescent="0.25">
      <c r="B7" s="7">
        <v>98</v>
      </c>
      <c r="C7" s="7">
        <v>97</v>
      </c>
      <c r="E7" s="12" t="s">
        <v>12</v>
      </c>
      <c r="F7" s="13"/>
      <c r="G7" s="13">
        <f>ABS(B22-C22)</f>
        <v>0.65079365079365914</v>
      </c>
      <c r="H7" s="14"/>
    </row>
    <row r="8" spans="1:8" x14ac:dyDescent="0.25">
      <c r="B8" s="7">
        <v>100</v>
      </c>
      <c r="C8" s="7">
        <v>101</v>
      </c>
      <c r="E8" s="12"/>
      <c r="F8" s="13"/>
      <c r="G8" s="13"/>
      <c r="H8" s="14"/>
    </row>
    <row r="9" spans="1:8" x14ac:dyDescent="0.25">
      <c r="B9" s="7">
        <v>97</v>
      </c>
      <c r="C9" s="7">
        <v>100</v>
      </c>
      <c r="E9" s="12"/>
      <c r="F9" s="13"/>
      <c r="G9" s="13"/>
      <c r="H9" s="14"/>
    </row>
    <row r="10" spans="1:8" x14ac:dyDescent="0.25">
      <c r="B10" s="7">
        <v>103</v>
      </c>
      <c r="C10" s="7">
        <v>101</v>
      </c>
      <c r="E10" s="12" t="s">
        <v>8</v>
      </c>
      <c r="F10" s="13"/>
      <c r="G10" s="13">
        <f>-TINV(G4/100,G6)*SQRT(B23^2/B21+C23^2/C21)</f>
        <v>-1.947235636040612</v>
      </c>
      <c r="H10" s="14"/>
    </row>
    <row r="11" spans="1:8" x14ac:dyDescent="0.25">
      <c r="B11" s="7">
        <v>102</v>
      </c>
      <c r="C11" s="7"/>
      <c r="E11" s="12" t="s">
        <v>9</v>
      </c>
      <c r="F11" s="13"/>
      <c r="G11" s="13">
        <f>TINV(G4/100,G6)*SQRT(B23^2/B21+C23^2/C21)</f>
        <v>1.947235636040612</v>
      </c>
      <c r="H11" s="14"/>
    </row>
    <row r="12" spans="1:8" x14ac:dyDescent="0.25">
      <c r="B12" s="7">
        <v>100</v>
      </c>
      <c r="C12" s="7"/>
      <c r="E12" s="12"/>
      <c r="F12" s="13"/>
      <c r="G12" s="13"/>
      <c r="H12" s="14"/>
    </row>
    <row r="13" spans="1:8" x14ac:dyDescent="0.25">
      <c r="B13" s="7"/>
      <c r="C13" s="7"/>
      <c r="E13" s="15" t="s">
        <v>11</v>
      </c>
      <c r="F13" s="16"/>
      <c r="G13" s="16" t="str">
        <f>IF(G7&lt;G11,"Hypotesen H0 beholdes","Hypotesen H0 forkastes")</f>
        <v>Hypotesen H0 beholdes</v>
      </c>
      <c r="H13" s="17"/>
    </row>
    <row r="14" spans="1:8" x14ac:dyDescent="0.25">
      <c r="B14" s="7"/>
      <c r="C14" s="7"/>
    </row>
    <row r="15" spans="1:8" x14ac:dyDescent="0.25">
      <c r="B15" s="7"/>
      <c r="C15" s="7"/>
    </row>
    <row r="16" spans="1:8" x14ac:dyDescent="0.25">
      <c r="B16" s="7"/>
      <c r="C16" s="7"/>
    </row>
    <row r="17" spans="1:3" x14ac:dyDescent="0.25">
      <c r="B17" s="7"/>
      <c r="C17" s="7"/>
    </row>
    <row r="18" spans="1:3" x14ac:dyDescent="0.25">
      <c r="B18" s="7"/>
      <c r="C18" s="7"/>
    </row>
    <row r="21" spans="1:3" x14ac:dyDescent="0.25">
      <c r="A21" s="6" t="s">
        <v>3</v>
      </c>
      <c r="B21" s="6">
        <f>COUNT(B4:B18)</f>
        <v>9</v>
      </c>
      <c r="C21" s="6">
        <f>COUNT(C4:C18)</f>
        <v>7</v>
      </c>
    </row>
    <row r="22" spans="1:3" x14ac:dyDescent="0.25">
      <c r="A22" s="6" t="s">
        <v>4</v>
      </c>
      <c r="B22" s="6">
        <f>AVERAGE(B4:B18)</f>
        <v>100.22222222222223</v>
      </c>
      <c r="C22" s="6">
        <f>AVERAGE(C4:C18)</f>
        <v>99.571428571428569</v>
      </c>
    </row>
    <row r="23" spans="1:3" x14ac:dyDescent="0.25">
      <c r="A23" s="6" t="s">
        <v>5</v>
      </c>
      <c r="B23" s="6">
        <f>STDEV(B4:B18)</f>
        <v>1.986062547968831</v>
      </c>
      <c r="C23" s="6">
        <f>STDEV(C4:C18)</f>
        <v>1.6183471874253741</v>
      </c>
    </row>
  </sheetData>
  <phoneticPr fontId="2" type="noConversion"/>
  <pageMargins left="0.78740157499999996" right="0.78740157499999996" top="0.984251969" bottom="0.984251969" header="0.5" footer="0.5"/>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7" sqref="C7"/>
    </sheetView>
  </sheetViews>
  <sheetFormatPr baseColWidth="10" defaultRowHeight="12.75" x14ac:dyDescent="0.2"/>
  <cols>
    <col min="1" max="5" width="11.42578125" style="4"/>
    <col min="6" max="6" width="11.42578125" style="4" customWidth="1"/>
    <col min="7" max="16384" width="11.42578125" style="4"/>
  </cols>
  <sheetData>
    <row r="1" spans="1:3" ht="15.75" x14ac:dyDescent="0.25">
      <c r="A1" s="3"/>
    </row>
    <row r="2" spans="1:3" x14ac:dyDescent="0.2">
      <c r="B2" s="5"/>
      <c r="C2" s="5"/>
    </row>
    <row r="3" spans="1:3" x14ac:dyDescent="0.2">
      <c r="B3" s="5"/>
      <c r="C3" s="5"/>
    </row>
    <row r="29" spans="1:3" x14ac:dyDescent="0.2">
      <c r="A29" s="2"/>
      <c r="B29" s="2"/>
      <c r="C29" s="2"/>
    </row>
    <row r="30" spans="1:3" x14ac:dyDescent="0.2">
      <c r="A30" s="1"/>
      <c r="B30" s="1"/>
      <c r="C30" s="1"/>
    </row>
    <row r="31" spans="1:3" x14ac:dyDescent="0.2">
      <c r="A31" s="1"/>
      <c r="B31" s="1"/>
      <c r="C31" s="1"/>
    </row>
    <row r="32" spans="1:3" x14ac:dyDescent="0.2">
      <c r="A32" s="1"/>
      <c r="B32" s="1"/>
      <c r="C32" s="1"/>
    </row>
    <row r="33" spans="1:3" x14ac:dyDescent="0.2">
      <c r="A33" s="1"/>
      <c r="B33" s="1"/>
      <c r="C33" s="1"/>
    </row>
    <row r="34" spans="1:3" x14ac:dyDescent="0.2">
      <c r="A34" s="1"/>
      <c r="B34" s="1"/>
      <c r="C34" s="1"/>
    </row>
    <row r="35" spans="1:3" x14ac:dyDescent="0.2">
      <c r="A35" s="1"/>
      <c r="B35" s="1"/>
      <c r="C35" s="1"/>
    </row>
    <row r="36" spans="1:3" x14ac:dyDescent="0.2">
      <c r="A36" s="1"/>
      <c r="B36" s="1"/>
      <c r="C36" s="1"/>
    </row>
    <row r="37" spans="1:3" x14ac:dyDescent="0.2">
      <c r="A37" s="1"/>
      <c r="B37" s="1"/>
      <c r="C37" s="1"/>
    </row>
    <row r="38" spans="1:3" x14ac:dyDescent="0.2">
      <c r="A38" s="1"/>
      <c r="B38" s="1"/>
      <c r="C38" s="1"/>
    </row>
    <row r="39" spans="1:3" x14ac:dyDescent="0.2">
      <c r="A39" s="1"/>
      <c r="B39" s="1"/>
      <c r="C39" s="1"/>
    </row>
  </sheetData>
  <phoneticPr fontId="2" type="noConversion"/>
  <pageMargins left="0.78740157499999996" right="0.78740157499999996" top="0.984251969" bottom="0.984251969" header="0.5" footer="0.5"/>
  <pageSetup paperSize="9"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To populasjoner</vt:lpstr>
      <vt:lpstr>Veiledning for bruk av regneark</vt:lpstr>
    </vt:vector>
  </TitlesOfParts>
  <Company>Høgskolen i Telemark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Peer Andersen</dc:creator>
  <cp:lastModifiedBy>NOT-3706-b</cp:lastModifiedBy>
  <dcterms:created xsi:type="dcterms:W3CDTF">2009-11-03T10:36:29Z</dcterms:created>
  <dcterms:modified xsi:type="dcterms:W3CDTF">2016-04-04T18:41:38Z</dcterms:modified>
</cp:coreProperties>
</file>